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девушки 7-8" sheetId="1" r:id="rId1"/>
    <sheet name="девушки 9-11" sheetId="2" r:id="rId2"/>
    <sheet name="парни 7-8" sheetId="3" r:id="rId3"/>
    <sheet name="юноши 9-11" sheetId="4" r:id="rId4"/>
  </sheets>
  <definedNames>
    <definedName name="_xlnm._FilterDatabase" localSheetId="1" hidden="1">'девушки 9-11'!$A$10:$N$16</definedName>
    <definedName name="_xlnm._FilterDatabase" localSheetId="2" hidden="1">'парни 7-8'!$A$10:$N$16</definedName>
    <definedName name="_xlnm.Print_Area" localSheetId="3">'юноши 9-11'!$A$1:$M$10</definedName>
  </definedNames>
  <calcPr fullCalcOnLoad="1"/>
</workbook>
</file>

<file path=xl/sharedStrings.xml><?xml version="1.0" encoding="utf-8"?>
<sst xmlns="http://schemas.openxmlformats.org/spreadsheetml/2006/main" count="256" uniqueCount="110">
  <si>
    <t xml:space="preserve">Итоговый протокол </t>
  </si>
  <si>
    <t xml:space="preserve">Сокращенное наименование образовательной организации </t>
  </si>
  <si>
    <t>Фамилия</t>
  </si>
  <si>
    <t>Имя</t>
  </si>
  <si>
    <t>Отчество</t>
  </si>
  <si>
    <t xml:space="preserve"> муниципального этапа Всероссийской олимпиады школьников по физкультуре</t>
  </si>
  <si>
    <t>№ п\п</t>
  </si>
  <si>
    <t>Класс обучения</t>
  </si>
  <si>
    <t>Статус участника (Победитель, Призер, Участник)</t>
  </si>
  <si>
    <t xml:space="preserve">Наименование муниципалитета (муниципальный район, городской округ) </t>
  </si>
  <si>
    <t>муниципального этапа Всероссийской олимпиады школьников по физкультуре</t>
  </si>
  <si>
    <t>Предмет олимпиады:</t>
  </si>
  <si>
    <t>Физическая культура</t>
  </si>
  <si>
    <t>РОО/ГОО</t>
  </si>
  <si>
    <t>Этап:</t>
  </si>
  <si>
    <t>муницпальный</t>
  </si>
  <si>
    <t>Класс</t>
  </si>
  <si>
    <t>Дата проведения</t>
  </si>
  <si>
    <t>физическая культура</t>
  </si>
  <si>
    <t>муниципальный</t>
  </si>
  <si>
    <t>7-8 классы девушки</t>
  </si>
  <si>
    <t>Теория</t>
  </si>
  <si>
    <t>Максимальный балл теория</t>
  </si>
  <si>
    <t>Система (стобальная)</t>
  </si>
  <si>
    <t>Результат</t>
  </si>
  <si>
    <t>7-8.12.23</t>
  </si>
  <si>
    <t>Практика</t>
  </si>
  <si>
    <t>Максимальный балл практика</t>
  </si>
  <si>
    <t xml:space="preserve">Галлямов </t>
  </si>
  <si>
    <t>Алберт</t>
  </si>
  <si>
    <t>Фарусович</t>
  </si>
  <si>
    <t>МБОУ «СОШ им.И.Абдуллина с.Зириклы»</t>
  </si>
  <si>
    <t>Ибрагимова</t>
  </si>
  <si>
    <t>Ралина</t>
  </si>
  <si>
    <t>Рустамовна</t>
  </si>
  <si>
    <t>Филиал МБОУ "СОШ им. И. Абдуллина с. Зириклы" - оОШ с. Нижние Ташлы</t>
  </si>
  <si>
    <t>Шабиев</t>
  </si>
  <si>
    <t>Разиль</t>
  </si>
  <si>
    <t>Расулович</t>
  </si>
  <si>
    <t>Нигматьянова</t>
  </si>
  <si>
    <t>Илина</t>
  </si>
  <si>
    <t>Раилевна</t>
  </si>
  <si>
    <t>МБОУ "СОШ .сНаратасты"</t>
  </si>
  <si>
    <t>Агапитова</t>
  </si>
  <si>
    <t>Алина</t>
  </si>
  <si>
    <t>Константиновна</t>
  </si>
  <si>
    <t>МБОУ "СОШ №1 с. Шаран"</t>
  </si>
  <si>
    <t>Алтынбаев</t>
  </si>
  <si>
    <t>Никита</t>
  </si>
  <si>
    <t>Алексеевич</t>
  </si>
  <si>
    <t>Локтев</t>
  </si>
  <si>
    <t>Денис</t>
  </si>
  <si>
    <t>Игоревич</t>
  </si>
  <si>
    <t xml:space="preserve">МБОУ "СОШ №2 с. Шаран </t>
  </si>
  <si>
    <t>Ибатуллина</t>
  </si>
  <si>
    <t>Айгуль</t>
  </si>
  <si>
    <t>Дамировна</t>
  </si>
  <si>
    <t>МБОУ "СОШ им. М. Фархутдинова с. Мичуринск"</t>
  </si>
  <si>
    <t>Сергеев</t>
  </si>
  <si>
    <t>Дмитрий</t>
  </si>
  <si>
    <t>Денисович</t>
  </si>
  <si>
    <t>МБОУ «СОШ №1 с.Шаран»</t>
  </si>
  <si>
    <t>Муратшин</t>
  </si>
  <si>
    <t>Артур</t>
  </si>
  <si>
    <t>Зульфатович</t>
  </si>
  <si>
    <t>Бекирова</t>
  </si>
  <si>
    <t>Эльвина</t>
  </si>
  <si>
    <t>Эльсеяровна</t>
  </si>
  <si>
    <t>Галлямов</t>
  </si>
  <si>
    <t>Фидан</t>
  </si>
  <si>
    <t xml:space="preserve">Нигматуллин </t>
  </si>
  <si>
    <t>Алик</t>
  </si>
  <si>
    <t>Раузилович</t>
  </si>
  <si>
    <t>Тимиркаев</t>
  </si>
  <si>
    <t>Тимур</t>
  </si>
  <si>
    <t>Айратович</t>
  </si>
  <si>
    <t>Самира</t>
  </si>
  <si>
    <t>Ирековна</t>
  </si>
  <si>
    <t>Губайдуллина</t>
  </si>
  <si>
    <t>Мунасыпов</t>
  </si>
  <si>
    <t>Роман</t>
  </si>
  <si>
    <t>МБОУ "СОШ №2 с. Шаран"</t>
  </si>
  <si>
    <t>Газизуллин</t>
  </si>
  <si>
    <t>Русланович</t>
  </si>
  <si>
    <t>Имаев</t>
  </si>
  <si>
    <t>Максим</t>
  </si>
  <si>
    <t>Валерьевич</t>
  </si>
  <si>
    <t>Минеев</t>
  </si>
  <si>
    <t>Александр</t>
  </si>
  <si>
    <t>Александрович</t>
  </si>
  <si>
    <t xml:space="preserve">Шайхулисламова </t>
  </si>
  <si>
    <t>Айгиза</t>
  </si>
  <si>
    <t>Айдаровна</t>
  </si>
  <si>
    <t>Бикбулатов</t>
  </si>
  <si>
    <t>Арсений</t>
  </si>
  <si>
    <t>Вадимович</t>
  </si>
  <si>
    <t>Филипова</t>
  </si>
  <si>
    <t>Дарина</t>
  </si>
  <si>
    <t>Леонидовна</t>
  </si>
  <si>
    <t>Бадртдинов</t>
  </si>
  <si>
    <t>Динар</t>
  </si>
  <si>
    <t>Рафикович</t>
  </si>
  <si>
    <t>Шаранский</t>
  </si>
  <si>
    <t>И.о. начальника</t>
  </si>
  <si>
    <t>Победитель</t>
  </si>
  <si>
    <t>Призер</t>
  </si>
  <si>
    <t>Участник</t>
  </si>
  <si>
    <t>9-11 классы девушки</t>
  </si>
  <si>
    <t>7-8 классы юноши</t>
  </si>
  <si>
    <t>9-11 классы юноши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</si>
</sst>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һ.&quot;;\-#,##0\ &quot;һ.&quot;"/>
    <numFmt numFmtId="165" formatCode="#,##0\ &quot;һ.&quot;;[Red]\-#,##0\ &quot;һ.&quot;"/>
    <numFmt numFmtId="166" formatCode="#,##0.00\ &quot;һ.&quot;;\-#,##0.00\ &quot;һ.&quot;"/>
    <numFmt numFmtId="167" formatCode="#,##0.00\ &quot;һ.&quot;;[Red]\-#,##0.00\ &quot;һ.&quot;"/>
    <numFmt numFmtId="168" formatCode="_-* #,##0\ &quot;һ.&quot;_-;\-* #,##0\ &quot;һ.&quot;_-;_-* &quot;-&quot;\ &quot;һ.&quot;_-;_-@_-"/>
    <numFmt numFmtId="169" formatCode="_-* #,##0\ _һ_._-;\-* #,##0\ _һ_._-;_-* &quot;-&quot;\ _һ_._-;_-@_-"/>
    <numFmt numFmtId="170" formatCode="_-* #,##0.00\ &quot;һ.&quot;_-;\-* #,##0.00\ &quot;һ.&quot;_-;_-* &quot;-&quot;??\ &quot;һ.&quot;_-;_-@_-"/>
    <numFmt numFmtId="171" formatCode="_-* #,##0.00\ _һ_._-;\-* #,##0.00\ _һ_._-;_-* &quot;-&quot;??\ _һ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-;\-* #,##0_-;_-* &quot;-&quot;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000000"/>
    <numFmt numFmtId="188" formatCode="0.00000"/>
    <numFmt numFmtId="189" formatCode="0.0000"/>
    <numFmt numFmtId="190" formatCode="0.000"/>
    <numFmt numFmtId="191" formatCode="0.0000000"/>
    <numFmt numFmtId="192" formatCode="0.000000"/>
    <numFmt numFmtId="193" formatCode="0.0"/>
    <numFmt numFmtId="194" formatCode="dd/mm/yy;@"/>
    <numFmt numFmtId="195" formatCode="mmm/yyyy"/>
    <numFmt numFmtId="196" formatCode="dd\.mm\.yyyy"/>
    <numFmt numFmtId="197" formatCode="_-* #\ ##0.00\ _₽_-;\-* #\ ##0.00\ _₽_-;_-* &quot;-&quot;??\ _₽_-;_-@_-"/>
    <numFmt numFmtId="198" formatCode="m/d/yyyy"/>
    <numFmt numFmtId="199" formatCode="_-* #,##0.00\ _₽_-;\-* #,##0.00\ _₽_-;_-* \-??\ _₽_-;_-@_-"/>
  </numFmts>
  <fonts count="63">
    <font>
      <sz val="10"/>
      <name val="Arial Cyr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63"/>
      <name val="Calibri"/>
      <family val="2"/>
    </font>
    <font>
      <sz val="10"/>
      <name val="Arial"/>
      <family val="2"/>
    </font>
    <font>
      <sz val="11"/>
      <color indexed="8"/>
      <name val="Calibri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rgb="FF0000FF"/>
      <name val="Arial Cyr"/>
      <family val="0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0" fillId="0" borderId="0">
      <alignment/>
      <protection/>
    </xf>
    <xf numFmtId="43" fontId="5" fillId="0" borderId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" fillId="27" borderId="2" applyNumberFormat="0" applyAlignment="0" applyProtection="0"/>
    <xf numFmtId="0" fontId="42" fillId="28" borderId="1" applyNumberFormat="0" applyAlignment="0" applyProtection="0"/>
    <xf numFmtId="0" fontId="43" fillId="0" borderId="0" applyNumberFormat="0" applyFill="0" applyBorder="0" applyAlignment="0" applyProtection="0"/>
    <xf numFmtId="194" fontId="6" fillId="0" borderId="0" applyFont="0" applyFill="0" applyBorder="0" applyAlignment="0"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58" fillId="0" borderId="0" xfId="0" applyFont="1" applyAlignment="1">
      <alignment/>
    </xf>
    <xf numFmtId="0" fontId="7" fillId="0" borderId="0" xfId="0" applyFont="1" applyAlignment="1">
      <alignment/>
    </xf>
    <xf numFmtId="16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7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left" vertical="center"/>
    </xf>
    <xf numFmtId="0" fontId="59" fillId="34" borderId="11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 wrapText="1"/>
    </xf>
    <xf numFmtId="0" fontId="59" fillId="34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34" borderId="11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/>
    </xf>
    <xf numFmtId="0" fontId="60" fillId="35" borderId="11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59" fillId="34" borderId="13" xfId="0" applyFont="1" applyFill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35" borderId="0" xfId="0" applyFont="1" applyFill="1" applyBorder="1" applyAlignment="1">
      <alignment vertical="top" wrapText="1"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center" vertical="top" wrapText="1"/>
    </xf>
    <xf numFmtId="0" fontId="59" fillId="34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6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/>
    </xf>
    <xf numFmtId="0" fontId="10" fillId="35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0" fillId="34" borderId="11" xfId="0" applyFont="1" applyFill="1" applyBorder="1" applyAlignment="1">
      <alignment horizontal="left" vertical="center"/>
    </xf>
    <xf numFmtId="0" fontId="7" fillId="36" borderId="11" xfId="0" applyFont="1" applyFill="1" applyBorder="1" applyAlignment="1">
      <alignment horizontal="center" vertical="center" wrapText="1"/>
    </xf>
    <xf numFmtId="0" fontId="61" fillId="36" borderId="11" xfId="0" applyFont="1" applyFill="1" applyBorder="1" applyAlignment="1">
      <alignment vertical="center" wrapText="1"/>
    </xf>
    <xf numFmtId="43" fontId="8" fillId="34" borderId="11" xfId="38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>
      <alignment vertical="center"/>
    </xf>
    <xf numFmtId="0" fontId="61" fillId="34" borderId="11" xfId="0" applyFont="1" applyFill="1" applyBorder="1" applyAlignment="1">
      <alignment horizontal="left" vertical="center"/>
    </xf>
    <xf numFmtId="199" fontId="60" fillId="34" borderId="11" xfId="0" applyNumberFormat="1" applyFont="1" applyFill="1" applyBorder="1" applyAlignment="1">
      <alignment horizontal="left" vertical="center"/>
    </xf>
    <xf numFmtId="0" fontId="0" fillId="34" borderId="11" xfId="0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vertical="center"/>
    </xf>
    <xf numFmtId="0" fontId="60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8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2" fontId="9" fillId="34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60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3" xfId="0" applyFont="1" applyBorder="1" applyAlignment="1">
      <alignment vertical="top" wrapText="1"/>
    </xf>
    <xf numFmtId="0" fontId="7" fillId="34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horizontal="center" vertical="center"/>
    </xf>
    <xf numFmtId="0" fontId="59" fillId="34" borderId="13" xfId="0" applyFont="1" applyFill="1" applyBorder="1" applyAlignment="1">
      <alignment vertical="center" wrapText="1"/>
    </xf>
    <xf numFmtId="0" fontId="7" fillId="34" borderId="13" xfId="0" applyFont="1" applyFill="1" applyBorder="1" applyAlignment="1">
      <alignment horizontal="left" vertical="center"/>
    </xf>
    <xf numFmtId="199" fontId="60" fillId="34" borderId="11" xfId="0" applyNumberFormat="1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/>
    </xf>
    <xf numFmtId="0" fontId="59" fillId="34" borderId="1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59" fillId="34" borderId="0" xfId="0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60" fillId="36" borderId="11" xfId="0" applyFont="1" applyFill="1" applyBorder="1" applyAlignment="1">
      <alignment vertical="center" wrapText="1"/>
    </xf>
    <xf numFmtId="2" fontId="7" fillId="0" borderId="11" xfId="0" applyNumberFormat="1" applyFont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0" fontId="59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vertic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center"/>
    </xf>
    <xf numFmtId="16" fontId="7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wrapText="1"/>
    </xf>
    <xf numFmtId="0" fontId="62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Excel Built-in Normal 3" xfId="35"/>
    <cellStyle name="Hyperlink" xfId="36"/>
    <cellStyle name="TableStyleLight1" xfId="37"/>
    <cellStyle name="TableStyleLight1 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Дата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10 10" xfId="60"/>
    <cellStyle name="Обычный 10 6" xfId="61"/>
    <cellStyle name="Обычный 101" xfId="62"/>
    <cellStyle name="Обычный 2" xfId="63"/>
    <cellStyle name="Обычный 2 3" xfId="64"/>
    <cellStyle name="Обычный 2 55" xfId="65"/>
    <cellStyle name="Обычный 3" xfId="66"/>
    <cellStyle name="Обычный 3 3" xfId="67"/>
    <cellStyle name="Обычный 4" xfId="68"/>
    <cellStyle name="Обычный 5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="78" zoomScaleNormal="78" zoomScalePageLayoutView="0" workbookViewId="0" topLeftCell="A1">
      <selection activeCell="R13" sqref="R13"/>
    </sheetView>
  </sheetViews>
  <sheetFormatPr defaultColWidth="9.00390625" defaultRowHeight="12.75"/>
  <cols>
    <col min="1" max="1" width="5.75390625" style="1" customWidth="1"/>
    <col min="2" max="2" width="18.375" style="1" customWidth="1"/>
    <col min="3" max="3" width="14.125" style="1" customWidth="1"/>
    <col min="4" max="4" width="11.125" style="1" customWidth="1"/>
    <col min="5" max="5" width="20.00390625" style="1" customWidth="1"/>
    <col min="6" max="6" width="43.875" style="3" customWidth="1"/>
    <col min="7" max="7" width="9.625" style="0" customWidth="1"/>
    <col min="8" max="8" width="6.75390625" style="0" customWidth="1"/>
    <col min="9" max="9" width="8.875" style="0" customWidth="1"/>
    <col min="10" max="10" width="10.875" style="0" customWidth="1"/>
    <col min="11" max="11" width="7.25390625" style="0" customWidth="1"/>
    <col min="12" max="12" width="9.75390625" style="0" customWidth="1"/>
    <col min="13" max="13" width="10.25390625" style="0" customWidth="1"/>
    <col min="14" max="14" width="15.75390625" style="0" customWidth="1"/>
  </cols>
  <sheetData>
    <row r="1" spans="2:11" ht="18.75">
      <c r="B1" s="38"/>
      <c r="C1" s="38"/>
      <c r="D1" s="38"/>
      <c r="E1" s="103" t="s">
        <v>0</v>
      </c>
      <c r="F1" s="103"/>
      <c r="G1" s="38"/>
      <c r="H1" s="38"/>
      <c r="I1" s="38"/>
      <c r="J1" s="38"/>
      <c r="K1" s="38"/>
    </row>
    <row r="2" spans="1:11" ht="18.75">
      <c r="A2" s="2"/>
      <c r="B2" s="103" t="s">
        <v>10</v>
      </c>
      <c r="C2" s="104"/>
      <c r="D2" s="104"/>
      <c r="E2" s="104"/>
      <c r="F2" s="104"/>
      <c r="G2" s="104"/>
      <c r="H2" s="104"/>
      <c r="I2" s="104"/>
      <c r="J2" s="104"/>
      <c r="K2" s="104"/>
    </row>
    <row r="3" spans="1:6" ht="18.75" customHeight="1">
      <c r="A3" s="2"/>
      <c r="B3" s="110" t="s">
        <v>11</v>
      </c>
      <c r="C3" s="106"/>
      <c r="D3" s="4" t="s">
        <v>12</v>
      </c>
      <c r="E3" s="5"/>
      <c r="F3" s="8"/>
    </row>
    <row r="4" spans="1:6" ht="18.75" customHeight="1">
      <c r="A4" s="2"/>
      <c r="B4" s="110" t="s">
        <v>13</v>
      </c>
      <c r="C4" s="106"/>
      <c r="D4" s="111" t="s">
        <v>102</v>
      </c>
      <c r="E4" s="106"/>
      <c r="F4" s="8"/>
    </row>
    <row r="5" spans="1:6" ht="18.75">
      <c r="A5" s="2"/>
      <c r="B5" s="105" t="s">
        <v>14</v>
      </c>
      <c r="C5" s="106"/>
      <c r="D5" s="5" t="s">
        <v>15</v>
      </c>
      <c r="E5" s="5"/>
      <c r="F5" s="8"/>
    </row>
    <row r="6" spans="1:6" ht="18.75">
      <c r="A6" s="2"/>
      <c r="B6" s="105" t="s">
        <v>16</v>
      </c>
      <c r="C6" s="106"/>
      <c r="D6" s="108" t="s">
        <v>20</v>
      </c>
      <c r="E6" s="109"/>
      <c r="F6" s="8"/>
    </row>
    <row r="7" spans="1:6" ht="18.75">
      <c r="A7" s="2"/>
      <c r="B7" s="107" t="s">
        <v>17</v>
      </c>
      <c r="C7" s="106"/>
      <c r="D7" s="7" t="s">
        <v>25</v>
      </c>
      <c r="E7" s="5"/>
      <c r="F7" s="8"/>
    </row>
    <row r="8" spans="1:14" ht="75">
      <c r="A8" s="33" t="s">
        <v>6</v>
      </c>
      <c r="B8" s="52" t="s">
        <v>9</v>
      </c>
      <c r="C8" s="33" t="s">
        <v>2</v>
      </c>
      <c r="D8" s="34" t="s">
        <v>3</v>
      </c>
      <c r="E8" s="34" t="s">
        <v>4</v>
      </c>
      <c r="F8" s="52" t="s">
        <v>1</v>
      </c>
      <c r="G8" s="41" t="s">
        <v>7</v>
      </c>
      <c r="H8" s="36" t="s">
        <v>21</v>
      </c>
      <c r="I8" s="36" t="s">
        <v>26</v>
      </c>
      <c r="J8" s="36" t="s">
        <v>22</v>
      </c>
      <c r="K8" s="36" t="s">
        <v>27</v>
      </c>
      <c r="L8" s="36" t="s">
        <v>23</v>
      </c>
      <c r="M8" s="36" t="s">
        <v>24</v>
      </c>
      <c r="N8" s="35" t="s">
        <v>8</v>
      </c>
    </row>
    <row r="9" spans="1:14" ht="30">
      <c r="A9" s="88">
        <v>1</v>
      </c>
      <c r="B9" s="53" t="s">
        <v>102</v>
      </c>
      <c r="C9" s="21" t="s">
        <v>54</v>
      </c>
      <c r="D9" s="21" t="s">
        <v>55</v>
      </c>
      <c r="E9" s="21" t="s">
        <v>56</v>
      </c>
      <c r="F9" s="27" t="s">
        <v>57</v>
      </c>
      <c r="G9" s="54">
        <v>7</v>
      </c>
      <c r="H9" s="55">
        <v>6.57</v>
      </c>
      <c r="I9" s="55">
        <v>80</v>
      </c>
      <c r="J9" s="55">
        <v>38</v>
      </c>
      <c r="K9" s="55">
        <v>80</v>
      </c>
      <c r="L9" s="55">
        <v>100</v>
      </c>
      <c r="M9" s="56">
        <f>L9/(J9+K9)*(H9+I9)</f>
        <v>73.36440677966101</v>
      </c>
      <c r="N9" s="88" t="s">
        <v>104</v>
      </c>
    </row>
    <row r="10" spans="1:14" ht="15">
      <c r="A10" s="88">
        <v>2</v>
      </c>
      <c r="B10" s="53" t="s">
        <v>102</v>
      </c>
      <c r="C10" s="66" t="s">
        <v>39</v>
      </c>
      <c r="D10" s="66" t="s">
        <v>40</v>
      </c>
      <c r="E10" s="66" t="s">
        <v>41</v>
      </c>
      <c r="F10" s="87" t="s">
        <v>42</v>
      </c>
      <c r="G10" s="54">
        <v>8</v>
      </c>
      <c r="H10" s="55">
        <v>4.74</v>
      </c>
      <c r="I10" s="55">
        <v>47.26</v>
      </c>
      <c r="J10" s="55">
        <v>38</v>
      </c>
      <c r="K10" s="55">
        <v>80</v>
      </c>
      <c r="L10" s="55">
        <v>100</v>
      </c>
      <c r="M10" s="56">
        <f>L10/(J10+K10)*(H10+I10)</f>
        <v>44.06779661016949</v>
      </c>
      <c r="N10" s="88" t="s">
        <v>105</v>
      </c>
    </row>
    <row r="11" spans="1:14" ht="12.75">
      <c r="A11" s="88">
        <v>3</v>
      </c>
      <c r="B11" s="53" t="s">
        <v>102</v>
      </c>
      <c r="C11" s="62" t="s">
        <v>43</v>
      </c>
      <c r="D11" s="62" t="s">
        <v>44</v>
      </c>
      <c r="E11" s="62" t="s">
        <v>45</v>
      </c>
      <c r="F11" s="62" t="s">
        <v>46</v>
      </c>
      <c r="G11" s="57">
        <v>7</v>
      </c>
      <c r="H11" s="55">
        <v>3.55</v>
      </c>
      <c r="I11" s="55">
        <v>39.76</v>
      </c>
      <c r="J11" s="55">
        <v>38</v>
      </c>
      <c r="K11" s="55">
        <v>80</v>
      </c>
      <c r="L11" s="55">
        <v>100</v>
      </c>
      <c r="M11" s="56">
        <f>L11/(J11+K11)*(H11+I11)</f>
        <v>36.70338983050847</v>
      </c>
      <c r="N11" s="88" t="s">
        <v>105</v>
      </c>
    </row>
    <row r="12" spans="1:14" ht="25.5">
      <c r="A12" s="88">
        <v>4</v>
      </c>
      <c r="B12" s="53" t="s">
        <v>102</v>
      </c>
      <c r="C12" s="65" t="s">
        <v>32</v>
      </c>
      <c r="D12" s="65" t="s">
        <v>33</v>
      </c>
      <c r="E12" s="65" t="s">
        <v>34</v>
      </c>
      <c r="F12" s="58" t="s">
        <v>35</v>
      </c>
      <c r="G12" s="54">
        <v>8</v>
      </c>
      <c r="H12" s="55">
        <v>1.32</v>
      </c>
      <c r="I12" s="55">
        <v>41.33</v>
      </c>
      <c r="J12" s="55">
        <v>38</v>
      </c>
      <c r="K12" s="55">
        <v>80</v>
      </c>
      <c r="L12" s="55">
        <v>100</v>
      </c>
      <c r="M12" s="56">
        <f>L12/(J12+K12)*(H12+I12)</f>
        <v>36.144067796610166</v>
      </c>
      <c r="N12" s="88" t="s">
        <v>106</v>
      </c>
    </row>
    <row r="14" spans="3:5" ht="18.75">
      <c r="C14" s="39" t="s">
        <v>103</v>
      </c>
      <c r="D14" s="39"/>
      <c r="E14" s="39"/>
    </row>
  </sheetData>
  <sheetProtection/>
  <mergeCells count="9">
    <mergeCell ref="E1:F1"/>
    <mergeCell ref="B2:K2"/>
    <mergeCell ref="B5:C5"/>
    <mergeCell ref="B6:C6"/>
    <mergeCell ref="B7:C7"/>
    <mergeCell ref="D6:E6"/>
    <mergeCell ref="B3:C3"/>
    <mergeCell ref="B4:C4"/>
    <mergeCell ref="D4:E4"/>
  </mergeCells>
  <dataValidations count="1">
    <dataValidation allowBlank="1" showInputMessage="1" showErrorMessage="1" sqref="B9:B12"/>
  </dataValidations>
  <printOptions/>
  <pageMargins left="0.4330708661417323" right="0.2362204724409449" top="0.2755905511811024" bottom="0.1968503937007874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8" zoomScaleNormal="78" zoomScalePageLayoutView="0" workbookViewId="0" topLeftCell="A1">
      <selection activeCell="A10" sqref="A10:N16"/>
    </sheetView>
  </sheetViews>
  <sheetFormatPr defaultColWidth="9.00390625" defaultRowHeight="12.75"/>
  <cols>
    <col min="1" max="1" width="6.00390625" style="0" customWidth="1"/>
    <col min="2" max="2" width="16.125" style="0" customWidth="1"/>
    <col min="3" max="3" width="13.75390625" style="0" customWidth="1"/>
    <col min="4" max="4" width="9.75390625" style="0" customWidth="1"/>
    <col min="5" max="5" width="14.00390625" style="0" customWidth="1"/>
    <col min="6" max="6" width="41.625" style="0" customWidth="1"/>
    <col min="7" max="7" width="6.375" style="0" customWidth="1"/>
    <col min="8" max="8" width="6.625" style="0" customWidth="1"/>
    <col min="9" max="9" width="7.625" style="0" customWidth="1"/>
    <col min="10" max="10" width="5.25390625" style="0" customWidth="1"/>
    <col min="11" max="11" width="10.75390625" style="0" customWidth="1"/>
    <col min="12" max="12" width="9.625" style="0" customWidth="1"/>
    <col min="13" max="13" width="9.25390625" style="0" customWidth="1"/>
    <col min="14" max="14" width="15.125" style="0" customWidth="1"/>
  </cols>
  <sheetData>
    <row r="1" spans="2:11" ht="15.75">
      <c r="B1" s="38"/>
      <c r="C1" s="38"/>
      <c r="D1" s="38"/>
      <c r="E1" s="103" t="s">
        <v>0</v>
      </c>
      <c r="F1" s="103"/>
      <c r="G1" s="38"/>
      <c r="H1" s="38"/>
      <c r="I1" s="38"/>
      <c r="J1" s="38"/>
      <c r="K1" s="38"/>
    </row>
    <row r="2" spans="2:11" ht="15.75">
      <c r="B2" s="103" t="s">
        <v>10</v>
      </c>
      <c r="C2" s="104"/>
      <c r="D2" s="104"/>
      <c r="E2" s="104"/>
      <c r="F2" s="104"/>
      <c r="G2" s="104"/>
      <c r="H2" s="104"/>
      <c r="I2" s="104"/>
      <c r="J2" s="104"/>
      <c r="K2" s="104"/>
    </row>
    <row r="4" spans="1:5" ht="15">
      <c r="A4" s="110" t="s">
        <v>11</v>
      </c>
      <c r="B4" s="106"/>
      <c r="C4" s="4" t="s">
        <v>12</v>
      </c>
      <c r="D4" s="5"/>
      <c r="E4" s="5"/>
    </row>
    <row r="5" spans="1:5" ht="15">
      <c r="A5" s="110" t="s">
        <v>13</v>
      </c>
      <c r="B5" s="106"/>
      <c r="C5" s="111" t="s">
        <v>102</v>
      </c>
      <c r="D5" s="106"/>
      <c r="E5" s="106"/>
    </row>
    <row r="6" spans="1:5" ht="15">
      <c r="A6" s="105" t="s">
        <v>14</v>
      </c>
      <c r="B6" s="106"/>
      <c r="C6" s="5" t="s">
        <v>15</v>
      </c>
      <c r="D6" s="5"/>
      <c r="E6" s="5"/>
    </row>
    <row r="7" spans="1:5" ht="15">
      <c r="A7" s="105" t="s">
        <v>16</v>
      </c>
      <c r="B7" s="106"/>
      <c r="C7" s="6" t="s">
        <v>107</v>
      </c>
      <c r="D7" s="5"/>
      <c r="E7" s="5"/>
    </row>
    <row r="8" spans="1:5" ht="15">
      <c r="A8" s="112" t="s">
        <v>17</v>
      </c>
      <c r="B8" s="106"/>
      <c r="C8" s="7" t="s">
        <v>25</v>
      </c>
      <c r="D8" s="5"/>
      <c r="E8" s="5"/>
    </row>
    <row r="10" spans="1:14" s="72" customFormat="1" ht="90">
      <c r="A10" s="76" t="s">
        <v>6</v>
      </c>
      <c r="B10" s="76" t="s">
        <v>9</v>
      </c>
      <c r="C10" s="76" t="s">
        <v>2</v>
      </c>
      <c r="D10" s="77" t="s">
        <v>3</v>
      </c>
      <c r="E10" s="77" t="s">
        <v>4</v>
      </c>
      <c r="F10" s="78" t="s">
        <v>1</v>
      </c>
      <c r="G10" s="17" t="s">
        <v>7</v>
      </c>
      <c r="H10" s="79" t="s">
        <v>21</v>
      </c>
      <c r="I10" s="79" t="s">
        <v>26</v>
      </c>
      <c r="J10" s="79" t="s">
        <v>22</v>
      </c>
      <c r="K10" s="79" t="s">
        <v>27</v>
      </c>
      <c r="L10" s="79" t="s">
        <v>23</v>
      </c>
      <c r="M10" s="79" t="s">
        <v>24</v>
      </c>
      <c r="N10" s="80" t="s">
        <v>8</v>
      </c>
    </row>
    <row r="11" spans="1:14" ht="30">
      <c r="A11" s="18">
        <v>1</v>
      </c>
      <c r="B11" s="64" t="s">
        <v>102</v>
      </c>
      <c r="C11" s="22" t="s">
        <v>54</v>
      </c>
      <c r="D11" s="22" t="s">
        <v>44</v>
      </c>
      <c r="E11" s="22" t="s">
        <v>56</v>
      </c>
      <c r="F11" s="27" t="s">
        <v>57</v>
      </c>
      <c r="G11" s="61">
        <v>11</v>
      </c>
      <c r="H11" s="74">
        <v>3.27</v>
      </c>
      <c r="I11" s="74">
        <v>78.91</v>
      </c>
      <c r="J11" s="67">
        <v>55</v>
      </c>
      <c r="K11" s="67">
        <v>80</v>
      </c>
      <c r="L11" s="74">
        <v>100</v>
      </c>
      <c r="M11" s="75">
        <f aca="true" t="shared" si="0" ref="M11:M16">L11/(J11+K11)*(H11+I11)</f>
        <v>60.874074074074066</v>
      </c>
      <c r="N11" s="68" t="s">
        <v>104</v>
      </c>
    </row>
    <row r="12" spans="1:14" ht="15">
      <c r="A12" s="18">
        <v>2</v>
      </c>
      <c r="B12" s="64" t="s">
        <v>102</v>
      </c>
      <c r="C12" s="22" t="s">
        <v>90</v>
      </c>
      <c r="D12" s="22" t="s">
        <v>91</v>
      </c>
      <c r="E12" s="22" t="s">
        <v>92</v>
      </c>
      <c r="F12" s="24" t="s">
        <v>46</v>
      </c>
      <c r="G12" s="20">
        <v>9</v>
      </c>
      <c r="H12" s="69">
        <v>3.63</v>
      </c>
      <c r="I12" s="69">
        <v>61.5</v>
      </c>
      <c r="J12" s="67">
        <v>55</v>
      </c>
      <c r="K12" s="67">
        <v>80</v>
      </c>
      <c r="L12" s="74">
        <v>100</v>
      </c>
      <c r="M12" s="75">
        <f t="shared" si="0"/>
        <v>48.24444444444444</v>
      </c>
      <c r="N12" s="68" t="s">
        <v>105</v>
      </c>
    </row>
    <row r="13" spans="1:14" ht="15">
      <c r="A13" s="18">
        <v>3</v>
      </c>
      <c r="B13" s="64" t="s">
        <v>102</v>
      </c>
      <c r="C13" s="73" t="s">
        <v>54</v>
      </c>
      <c r="D13" s="73" t="s">
        <v>76</v>
      </c>
      <c r="E13" s="73" t="s">
        <v>77</v>
      </c>
      <c r="F13" s="24" t="s">
        <v>46</v>
      </c>
      <c r="G13" s="61">
        <v>9</v>
      </c>
      <c r="H13" s="67">
        <v>3.9</v>
      </c>
      <c r="I13" s="67">
        <v>60</v>
      </c>
      <c r="J13" s="67">
        <v>55</v>
      </c>
      <c r="K13" s="67">
        <v>80</v>
      </c>
      <c r="L13" s="74">
        <v>100</v>
      </c>
      <c r="M13" s="75">
        <f t="shared" si="0"/>
        <v>47.33333333333333</v>
      </c>
      <c r="N13" s="68" t="s">
        <v>105</v>
      </c>
    </row>
    <row r="14" spans="1:14" ht="15">
      <c r="A14" s="18">
        <v>4</v>
      </c>
      <c r="B14" s="83" t="s">
        <v>102</v>
      </c>
      <c r="C14" s="86" t="s">
        <v>96</v>
      </c>
      <c r="D14" s="86" t="s">
        <v>97</v>
      </c>
      <c r="E14" s="86" t="s">
        <v>98</v>
      </c>
      <c r="F14" s="85" t="s">
        <v>81</v>
      </c>
      <c r="G14" s="84">
        <v>11</v>
      </c>
      <c r="H14" s="69">
        <v>1.63</v>
      </c>
      <c r="I14" s="69">
        <v>52.11</v>
      </c>
      <c r="J14" s="67">
        <v>55</v>
      </c>
      <c r="K14" s="67">
        <v>80</v>
      </c>
      <c r="L14" s="74">
        <v>100</v>
      </c>
      <c r="M14" s="75">
        <f t="shared" si="0"/>
        <v>39.8074074074074</v>
      </c>
      <c r="N14" s="81" t="s">
        <v>106</v>
      </c>
    </row>
    <row r="15" spans="1:14" ht="15">
      <c r="A15" s="18">
        <v>5</v>
      </c>
      <c r="B15" s="83" t="s">
        <v>102</v>
      </c>
      <c r="C15" s="32" t="s">
        <v>78</v>
      </c>
      <c r="D15" s="32" t="s">
        <v>44</v>
      </c>
      <c r="E15" s="32" t="s">
        <v>56</v>
      </c>
      <c r="F15" s="89" t="s">
        <v>31</v>
      </c>
      <c r="G15" s="19">
        <v>9</v>
      </c>
      <c r="H15" s="74">
        <v>2.45</v>
      </c>
      <c r="I15" s="74">
        <v>48.42</v>
      </c>
      <c r="J15" s="67">
        <v>55</v>
      </c>
      <c r="K15" s="67">
        <v>80</v>
      </c>
      <c r="L15" s="74">
        <v>100</v>
      </c>
      <c r="M15" s="75">
        <f t="shared" si="0"/>
        <v>37.681481481481484</v>
      </c>
      <c r="N15" s="81" t="s">
        <v>106</v>
      </c>
    </row>
    <row r="16" spans="1:14" ht="15">
      <c r="A16" s="18">
        <v>6</v>
      </c>
      <c r="B16" s="64" t="s">
        <v>102</v>
      </c>
      <c r="C16" s="21" t="s">
        <v>65</v>
      </c>
      <c r="D16" s="21" t="s">
        <v>66</v>
      </c>
      <c r="E16" s="21" t="s">
        <v>67</v>
      </c>
      <c r="F16" s="27" t="s">
        <v>31</v>
      </c>
      <c r="G16" s="20">
        <v>11</v>
      </c>
      <c r="H16" s="69">
        <v>3.18</v>
      </c>
      <c r="I16" s="69">
        <v>46.76</v>
      </c>
      <c r="J16" s="67">
        <v>55</v>
      </c>
      <c r="K16" s="67">
        <v>80</v>
      </c>
      <c r="L16" s="74">
        <v>100</v>
      </c>
      <c r="M16" s="75">
        <f t="shared" si="0"/>
        <v>36.99259259259259</v>
      </c>
      <c r="N16" s="68" t="s">
        <v>106</v>
      </c>
    </row>
    <row r="19" spans="2:5" ht="15.75">
      <c r="B19" s="39" t="s">
        <v>103</v>
      </c>
      <c r="C19" s="39"/>
      <c r="D19" s="39"/>
      <c r="E19" s="39"/>
    </row>
  </sheetData>
  <sheetProtection/>
  <autoFilter ref="A10:N16">
    <sortState ref="A11:N19">
      <sortCondition descending="1" sortBy="value" ref="M11:M19"/>
    </sortState>
  </autoFilter>
  <mergeCells count="8">
    <mergeCell ref="A7:B7"/>
    <mergeCell ref="A8:B8"/>
    <mergeCell ref="E1:F1"/>
    <mergeCell ref="A4:B4"/>
    <mergeCell ref="A5:B5"/>
    <mergeCell ref="C5:E5"/>
    <mergeCell ref="A6:B6"/>
    <mergeCell ref="B2:K2"/>
  </mergeCells>
  <dataValidations count="1">
    <dataValidation allowBlank="1" showInputMessage="1" showErrorMessage="1" sqref="B11:B16"/>
  </dataValidations>
  <printOptions/>
  <pageMargins left="0.3937007874015748" right="0.7086614173228347" top="0.2755905511811024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="78" zoomScaleNormal="78" zoomScalePageLayoutView="0" workbookViewId="0" topLeftCell="A1">
      <selection activeCell="A10" sqref="A10:N16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13.25390625" style="0" customWidth="1"/>
    <col min="4" max="4" width="12.00390625" style="0" customWidth="1"/>
    <col min="5" max="5" width="13.75390625" style="0" customWidth="1"/>
    <col min="6" max="6" width="27.125" style="0" customWidth="1"/>
    <col min="7" max="7" width="6.625" style="0" customWidth="1"/>
    <col min="8" max="8" width="8.25390625" style="0" customWidth="1"/>
    <col min="9" max="9" width="7.625" style="0" customWidth="1"/>
    <col min="10" max="10" width="9.625" style="0" customWidth="1"/>
    <col min="11" max="11" width="5.625" style="0" customWidth="1"/>
    <col min="13" max="13" width="10.625" style="0" customWidth="1"/>
    <col min="14" max="14" width="13.00390625" style="0" customWidth="1"/>
  </cols>
  <sheetData>
    <row r="1" spans="1:13" ht="15.75">
      <c r="A1" s="9"/>
      <c r="B1" s="9"/>
      <c r="C1" s="113" t="s">
        <v>0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5.75">
      <c r="A2" s="9"/>
      <c r="B2" s="9"/>
      <c r="C2" s="113" t="s">
        <v>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</row>
    <row r="3" spans="1:11" ht="15">
      <c r="A3" s="9"/>
      <c r="B3" s="9"/>
      <c r="C3" s="9"/>
      <c r="D3" s="115"/>
      <c r="E3" s="115"/>
      <c r="F3" s="115"/>
      <c r="G3" s="11"/>
      <c r="H3" s="11"/>
      <c r="I3" s="11"/>
      <c r="J3" s="11"/>
      <c r="K3" s="11"/>
    </row>
    <row r="4" spans="1:11" ht="15">
      <c r="A4" s="110" t="s">
        <v>11</v>
      </c>
      <c r="B4" s="114"/>
      <c r="C4" s="4" t="s">
        <v>12</v>
      </c>
      <c r="D4" s="5"/>
      <c r="E4" s="5"/>
      <c r="F4" s="10"/>
      <c r="G4" s="11"/>
      <c r="H4" s="11"/>
      <c r="I4" s="11"/>
      <c r="J4" s="11"/>
      <c r="K4" s="11"/>
    </row>
    <row r="5" spans="1:11" ht="15">
      <c r="A5" s="110" t="s">
        <v>13</v>
      </c>
      <c r="B5" s="114"/>
      <c r="C5" s="111" t="s">
        <v>102</v>
      </c>
      <c r="D5" s="114"/>
      <c r="E5" s="114"/>
      <c r="F5" s="10"/>
      <c r="G5" s="11"/>
      <c r="H5" s="11"/>
      <c r="I5" s="11"/>
      <c r="J5" s="11"/>
      <c r="K5" s="11"/>
    </row>
    <row r="6" spans="1:11" ht="15">
      <c r="A6" s="105" t="s">
        <v>14</v>
      </c>
      <c r="B6" s="114"/>
      <c r="C6" s="5" t="s">
        <v>15</v>
      </c>
      <c r="D6" s="5"/>
      <c r="E6" s="5"/>
      <c r="F6" s="10"/>
      <c r="G6" s="11"/>
      <c r="H6" s="11"/>
      <c r="I6" s="11"/>
      <c r="J6" s="11"/>
      <c r="K6" s="11"/>
    </row>
    <row r="7" spans="1:11" ht="15">
      <c r="A7" s="105" t="s">
        <v>16</v>
      </c>
      <c r="B7" s="114"/>
      <c r="C7" s="6" t="s">
        <v>108</v>
      </c>
      <c r="D7" s="5"/>
      <c r="E7" s="5"/>
      <c r="F7" s="10"/>
      <c r="G7" s="11"/>
      <c r="H7" s="11"/>
      <c r="I7" s="11"/>
      <c r="J7" s="11"/>
      <c r="K7" s="11"/>
    </row>
    <row r="8" spans="1:11" ht="15">
      <c r="A8" s="112" t="s">
        <v>17</v>
      </c>
      <c r="B8" s="114"/>
      <c r="C8" s="7" t="s">
        <v>25</v>
      </c>
      <c r="D8" s="5"/>
      <c r="E8" s="5"/>
      <c r="F8" s="10"/>
      <c r="G8" s="11"/>
      <c r="H8" s="11"/>
      <c r="I8" s="11"/>
      <c r="J8" s="11"/>
      <c r="K8" s="11"/>
    </row>
    <row r="9" spans="1:11" ht="15">
      <c r="A9" s="12"/>
      <c r="B9" s="12"/>
      <c r="C9" s="12"/>
      <c r="D9" s="12"/>
      <c r="E9" s="12"/>
      <c r="F9" s="13"/>
      <c r="G9" s="11"/>
      <c r="H9" s="11"/>
      <c r="I9" s="11"/>
      <c r="J9" s="11"/>
      <c r="K9" s="11"/>
    </row>
    <row r="10" spans="1:14" ht="76.5">
      <c r="A10" s="33" t="s">
        <v>6</v>
      </c>
      <c r="B10" s="52" t="s">
        <v>9</v>
      </c>
      <c r="C10" s="52" t="s">
        <v>2</v>
      </c>
      <c r="D10" s="51" t="s">
        <v>3</v>
      </c>
      <c r="E10" s="51" t="s">
        <v>4</v>
      </c>
      <c r="F10" s="52" t="s">
        <v>1</v>
      </c>
      <c r="G10" s="41" t="s">
        <v>7</v>
      </c>
      <c r="H10" s="40" t="s">
        <v>21</v>
      </c>
      <c r="I10" s="59" t="s">
        <v>26</v>
      </c>
      <c r="J10" s="40" t="s">
        <v>22</v>
      </c>
      <c r="K10" s="40" t="s">
        <v>27</v>
      </c>
      <c r="L10" s="40" t="s">
        <v>23</v>
      </c>
      <c r="M10" s="40" t="s">
        <v>24</v>
      </c>
      <c r="N10" s="35" t="s">
        <v>8</v>
      </c>
    </row>
    <row r="11" spans="1:14" ht="30">
      <c r="A11" s="25">
        <v>1</v>
      </c>
      <c r="B11" s="29" t="s">
        <v>102</v>
      </c>
      <c r="C11" s="24" t="s">
        <v>47</v>
      </c>
      <c r="D11" s="89" t="s">
        <v>48</v>
      </c>
      <c r="E11" s="89" t="s">
        <v>49</v>
      </c>
      <c r="F11" s="96" t="s">
        <v>46</v>
      </c>
      <c r="G11" s="19">
        <v>7</v>
      </c>
      <c r="H11" s="95">
        <v>3.03</v>
      </c>
      <c r="I11" s="95">
        <v>80</v>
      </c>
      <c r="J11" s="95">
        <v>38</v>
      </c>
      <c r="K11" s="95">
        <v>80</v>
      </c>
      <c r="L11" s="95">
        <v>100</v>
      </c>
      <c r="M11" s="97">
        <f aca="true" t="shared" si="0" ref="M11:M16">L11/(J11+K11)*(H11+I11)</f>
        <v>70.36440677966101</v>
      </c>
      <c r="N11" s="95" t="s">
        <v>104</v>
      </c>
    </row>
    <row r="12" spans="1:14" ht="30">
      <c r="A12" s="25">
        <v>2</v>
      </c>
      <c r="B12" s="29" t="s">
        <v>102</v>
      </c>
      <c r="C12" s="63" t="s">
        <v>58</v>
      </c>
      <c r="D12" s="63" t="s">
        <v>59</v>
      </c>
      <c r="E12" s="63" t="s">
        <v>60</v>
      </c>
      <c r="F12" s="27" t="s">
        <v>61</v>
      </c>
      <c r="G12" s="16">
        <v>8</v>
      </c>
      <c r="H12" s="95">
        <v>8.02</v>
      </c>
      <c r="I12" s="95">
        <v>71.42</v>
      </c>
      <c r="J12" s="95">
        <v>38</v>
      </c>
      <c r="K12" s="95">
        <v>80</v>
      </c>
      <c r="L12" s="95">
        <v>100</v>
      </c>
      <c r="M12" s="97">
        <f t="shared" si="0"/>
        <v>67.32203389830508</v>
      </c>
      <c r="N12" s="95" t="s">
        <v>105</v>
      </c>
    </row>
    <row r="13" spans="1:14" ht="45">
      <c r="A13" s="25">
        <v>3</v>
      </c>
      <c r="B13" s="29" t="s">
        <v>102</v>
      </c>
      <c r="C13" s="60" t="s">
        <v>28</v>
      </c>
      <c r="D13" s="60" t="s">
        <v>29</v>
      </c>
      <c r="E13" s="60" t="s">
        <v>30</v>
      </c>
      <c r="F13" s="27" t="s">
        <v>31</v>
      </c>
      <c r="G13" s="28">
        <v>8</v>
      </c>
      <c r="H13" s="95">
        <v>6.05</v>
      </c>
      <c r="I13" s="95">
        <v>67.41</v>
      </c>
      <c r="J13" s="95">
        <v>38</v>
      </c>
      <c r="K13" s="95">
        <v>80</v>
      </c>
      <c r="L13" s="95">
        <v>100</v>
      </c>
      <c r="M13" s="97">
        <f t="shared" si="0"/>
        <v>62.254237288135585</v>
      </c>
      <c r="N13" s="95" t="s">
        <v>105</v>
      </c>
    </row>
    <row r="14" spans="1:14" ht="15">
      <c r="A14" s="25">
        <v>4</v>
      </c>
      <c r="B14" s="29" t="s">
        <v>102</v>
      </c>
      <c r="C14" s="21" t="s">
        <v>62</v>
      </c>
      <c r="D14" s="21" t="s">
        <v>63</v>
      </c>
      <c r="E14" s="21" t="s">
        <v>64</v>
      </c>
      <c r="F14" s="26" t="s">
        <v>53</v>
      </c>
      <c r="G14" s="20">
        <v>8</v>
      </c>
      <c r="H14" s="95">
        <v>4.47</v>
      </c>
      <c r="I14" s="95">
        <v>51.87</v>
      </c>
      <c r="J14" s="95">
        <v>38</v>
      </c>
      <c r="K14" s="95">
        <v>80</v>
      </c>
      <c r="L14" s="95">
        <v>100</v>
      </c>
      <c r="M14" s="97">
        <f t="shared" si="0"/>
        <v>47.7457627118644</v>
      </c>
      <c r="N14" s="95" t="s">
        <v>106</v>
      </c>
    </row>
    <row r="15" spans="1:14" ht="15">
      <c r="A15" s="25">
        <v>5</v>
      </c>
      <c r="B15" s="29" t="s">
        <v>102</v>
      </c>
      <c r="C15" s="21" t="s">
        <v>50</v>
      </c>
      <c r="D15" s="21" t="s">
        <v>51</v>
      </c>
      <c r="E15" s="21" t="s">
        <v>52</v>
      </c>
      <c r="F15" s="26" t="s">
        <v>53</v>
      </c>
      <c r="G15" s="30">
        <v>8</v>
      </c>
      <c r="H15" s="95">
        <v>5</v>
      </c>
      <c r="I15" s="95">
        <v>49.14</v>
      </c>
      <c r="J15" s="95">
        <v>38</v>
      </c>
      <c r="K15" s="95">
        <v>80</v>
      </c>
      <c r="L15" s="95">
        <v>100</v>
      </c>
      <c r="M15" s="97">
        <f t="shared" si="0"/>
        <v>45.88135593220339</v>
      </c>
      <c r="N15" s="95" t="s">
        <v>106</v>
      </c>
    </row>
    <row r="16" spans="1:14" ht="45">
      <c r="A16" s="25">
        <v>6</v>
      </c>
      <c r="B16" s="29" t="s">
        <v>102</v>
      </c>
      <c r="C16" s="22" t="s">
        <v>36</v>
      </c>
      <c r="D16" s="22" t="s">
        <v>37</v>
      </c>
      <c r="E16" s="22" t="s">
        <v>38</v>
      </c>
      <c r="F16" s="27" t="s">
        <v>35</v>
      </c>
      <c r="G16" s="15">
        <v>8</v>
      </c>
      <c r="H16" s="95">
        <v>4.74</v>
      </c>
      <c r="I16" s="95">
        <v>48.8</v>
      </c>
      <c r="J16" s="95">
        <v>38</v>
      </c>
      <c r="K16" s="95">
        <v>80</v>
      </c>
      <c r="L16" s="95">
        <v>100</v>
      </c>
      <c r="M16" s="97">
        <f t="shared" si="0"/>
        <v>45.3728813559322</v>
      </c>
      <c r="N16" s="95" t="s">
        <v>106</v>
      </c>
    </row>
    <row r="17" spans="1:14" ht="30" customHeight="1">
      <c r="A17" s="42"/>
      <c r="B17" s="90"/>
      <c r="C17" s="91"/>
      <c r="D17" s="91"/>
      <c r="E17" s="91"/>
      <c r="F17" s="93"/>
      <c r="G17" s="92"/>
      <c r="H17" s="47"/>
      <c r="I17" s="47"/>
      <c r="J17" s="48"/>
      <c r="K17" s="48"/>
      <c r="L17" s="48"/>
      <c r="M17" s="49"/>
      <c r="N17" s="94"/>
    </row>
    <row r="19" spans="3:5" ht="15.75">
      <c r="C19" s="39" t="s">
        <v>103</v>
      </c>
      <c r="D19" s="39"/>
      <c r="E19" s="39"/>
    </row>
  </sheetData>
  <sheetProtection/>
  <autoFilter ref="A10:N16">
    <sortState ref="A11:N19">
      <sortCondition descending="1" sortBy="value" ref="M11:M19"/>
    </sortState>
  </autoFilter>
  <mergeCells count="9">
    <mergeCell ref="C1:M1"/>
    <mergeCell ref="A6:B6"/>
    <mergeCell ref="A7:B7"/>
    <mergeCell ref="A8:B8"/>
    <mergeCell ref="D3:F3"/>
    <mergeCell ref="A4:B4"/>
    <mergeCell ref="A5:B5"/>
    <mergeCell ref="C5:E5"/>
    <mergeCell ref="C2:M2"/>
  </mergeCells>
  <dataValidations count="1">
    <dataValidation allowBlank="1" showInputMessage="1" showErrorMessage="1" sqref="B11:B17"/>
  </dataValidations>
  <printOptions/>
  <pageMargins left="0.4724409448818898" right="0.2362204724409449" top="0.2362204724409449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="77" zoomScaleNormal="77" zoomScalePageLayoutView="0" workbookViewId="0" topLeftCell="A1">
      <selection activeCell="A10" sqref="A10:N21"/>
    </sheetView>
  </sheetViews>
  <sheetFormatPr defaultColWidth="9.00390625" defaultRowHeight="12.75"/>
  <cols>
    <col min="1" max="1" width="4.125" style="0" customWidth="1"/>
    <col min="2" max="2" width="18.75390625" style="0" customWidth="1"/>
    <col min="3" max="3" width="12.375" style="0" customWidth="1"/>
    <col min="4" max="4" width="11.375" style="0" customWidth="1"/>
    <col min="5" max="5" width="14.375" style="0" customWidth="1"/>
    <col min="6" max="6" width="56.00390625" style="0" customWidth="1"/>
    <col min="7" max="7" width="11.00390625" style="0" customWidth="1"/>
    <col min="8" max="8" width="6.75390625" style="0" customWidth="1"/>
    <col min="9" max="9" width="9.00390625" style="0" customWidth="1"/>
    <col min="10" max="10" width="6.75390625" style="0" customWidth="1"/>
    <col min="11" max="11" width="5.875" style="0" customWidth="1"/>
    <col min="12" max="12" width="9.00390625" style="0" customWidth="1"/>
    <col min="13" max="13" width="10.00390625" style="0" customWidth="1"/>
    <col min="14" max="14" width="11.875" style="0" customWidth="1"/>
  </cols>
  <sheetData>
    <row r="1" spans="6:8" ht="14.25">
      <c r="F1" s="116"/>
      <c r="G1" s="116"/>
      <c r="H1" s="37"/>
    </row>
    <row r="2" spans="6:8" ht="14.25">
      <c r="F2" s="116"/>
      <c r="G2" s="116"/>
      <c r="H2" s="116"/>
    </row>
    <row r="4" spans="1:5" ht="15">
      <c r="A4" s="110" t="s">
        <v>11</v>
      </c>
      <c r="B4" s="106"/>
      <c r="C4" s="4" t="s">
        <v>18</v>
      </c>
      <c r="D4" s="5"/>
      <c r="E4" s="5"/>
    </row>
    <row r="5" spans="1:5" ht="15">
      <c r="A5" s="110" t="s">
        <v>13</v>
      </c>
      <c r="B5" s="106"/>
      <c r="C5" s="111" t="s">
        <v>102</v>
      </c>
      <c r="D5" s="106"/>
      <c r="E5" s="106"/>
    </row>
    <row r="6" spans="1:5" ht="15">
      <c r="A6" s="105" t="s">
        <v>14</v>
      </c>
      <c r="B6" s="106"/>
      <c r="C6" s="5" t="s">
        <v>19</v>
      </c>
      <c r="D6" s="5"/>
      <c r="E6" s="5"/>
    </row>
    <row r="7" spans="1:5" ht="15">
      <c r="A7" s="105" t="s">
        <v>16</v>
      </c>
      <c r="B7" s="106"/>
      <c r="C7" s="6" t="s">
        <v>109</v>
      </c>
      <c r="D7" s="5"/>
      <c r="E7" s="5"/>
    </row>
    <row r="8" spans="1:5" ht="15">
      <c r="A8" s="112" t="s">
        <v>17</v>
      </c>
      <c r="B8" s="106"/>
      <c r="C8" s="7" t="s">
        <v>25</v>
      </c>
      <c r="D8" s="5"/>
      <c r="E8" s="5"/>
    </row>
    <row r="10" spans="1:14" s="72" customFormat="1" ht="76.5">
      <c r="A10" s="23" t="s">
        <v>6</v>
      </c>
      <c r="B10" s="23" t="s">
        <v>9</v>
      </c>
      <c r="C10" s="23" t="s">
        <v>2</v>
      </c>
      <c r="D10" s="70" t="s">
        <v>3</v>
      </c>
      <c r="E10" s="70" t="s">
        <v>4</v>
      </c>
      <c r="F10" s="23" t="s">
        <v>1</v>
      </c>
      <c r="G10" s="23" t="s">
        <v>7</v>
      </c>
      <c r="H10" s="59" t="s">
        <v>21</v>
      </c>
      <c r="I10" s="59" t="s">
        <v>26</v>
      </c>
      <c r="J10" s="59" t="s">
        <v>22</v>
      </c>
      <c r="K10" s="59" t="s">
        <v>27</v>
      </c>
      <c r="L10" s="59" t="s">
        <v>23</v>
      </c>
      <c r="M10" s="59" t="s">
        <v>24</v>
      </c>
      <c r="N10" s="71" t="s">
        <v>8</v>
      </c>
    </row>
    <row r="11" spans="1:14" ht="15">
      <c r="A11" s="14">
        <v>1</v>
      </c>
      <c r="B11" s="25" t="s">
        <v>102</v>
      </c>
      <c r="C11" s="102" t="s">
        <v>73</v>
      </c>
      <c r="D11" s="102" t="s">
        <v>74</v>
      </c>
      <c r="E11" s="102" t="s">
        <v>75</v>
      </c>
      <c r="F11" s="99" t="s">
        <v>46</v>
      </c>
      <c r="G11" s="19">
        <v>10</v>
      </c>
      <c r="H11" s="68">
        <v>4.09</v>
      </c>
      <c r="I11" s="68">
        <v>77.24</v>
      </c>
      <c r="J11" s="68">
        <v>55</v>
      </c>
      <c r="K11" s="68">
        <v>80</v>
      </c>
      <c r="L11" s="68">
        <v>102</v>
      </c>
      <c r="M11" s="98">
        <f aca="true" t="shared" si="0" ref="M11:M19">L11/(J11+K11)*(H11+I11)</f>
        <v>61.44933333333333</v>
      </c>
      <c r="N11" s="64" t="s">
        <v>104</v>
      </c>
    </row>
    <row r="12" spans="1:14" ht="15">
      <c r="A12" s="14">
        <v>2</v>
      </c>
      <c r="B12" s="25" t="s">
        <v>102</v>
      </c>
      <c r="C12" s="26" t="s">
        <v>84</v>
      </c>
      <c r="D12" s="26" t="s">
        <v>85</v>
      </c>
      <c r="E12" s="26" t="s">
        <v>86</v>
      </c>
      <c r="F12" s="99" t="s">
        <v>81</v>
      </c>
      <c r="G12" s="20">
        <v>10</v>
      </c>
      <c r="H12" s="68">
        <v>5.91</v>
      </c>
      <c r="I12" s="68">
        <v>60.63</v>
      </c>
      <c r="J12" s="68">
        <v>55</v>
      </c>
      <c r="K12" s="68">
        <v>80</v>
      </c>
      <c r="L12" s="68">
        <v>100</v>
      </c>
      <c r="M12" s="98">
        <f t="shared" si="0"/>
        <v>49.28888888888889</v>
      </c>
      <c r="N12" s="64" t="s">
        <v>105</v>
      </c>
    </row>
    <row r="13" spans="1:14" ht="15">
      <c r="A13" s="14">
        <v>3</v>
      </c>
      <c r="B13" s="25" t="s">
        <v>102</v>
      </c>
      <c r="C13" s="64" t="s">
        <v>87</v>
      </c>
      <c r="D13" s="64" t="s">
        <v>88</v>
      </c>
      <c r="E13" s="64" t="s">
        <v>89</v>
      </c>
      <c r="F13" s="99" t="s">
        <v>81</v>
      </c>
      <c r="G13" s="19">
        <v>9</v>
      </c>
      <c r="H13" s="68">
        <v>3.73</v>
      </c>
      <c r="I13" s="68">
        <v>56.55</v>
      </c>
      <c r="J13" s="68">
        <v>55</v>
      </c>
      <c r="K13" s="68">
        <v>80</v>
      </c>
      <c r="L13" s="68">
        <v>100</v>
      </c>
      <c r="M13" s="98">
        <f t="shared" si="0"/>
        <v>44.651851851851845</v>
      </c>
      <c r="N13" s="64" t="s">
        <v>105</v>
      </c>
    </row>
    <row r="14" spans="1:14" ht="15">
      <c r="A14" s="14">
        <v>4</v>
      </c>
      <c r="B14" s="25" t="s">
        <v>102</v>
      </c>
      <c r="C14" s="64" t="s">
        <v>99</v>
      </c>
      <c r="D14" s="64" t="s">
        <v>100</v>
      </c>
      <c r="E14" s="64" t="s">
        <v>101</v>
      </c>
      <c r="F14" s="100" t="s">
        <v>57</v>
      </c>
      <c r="G14" s="19">
        <v>9</v>
      </c>
      <c r="H14" s="68">
        <v>1.18</v>
      </c>
      <c r="I14" s="68">
        <v>55.73</v>
      </c>
      <c r="J14" s="68">
        <v>55</v>
      </c>
      <c r="K14" s="68">
        <v>80</v>
      </c>
      <c r="L14" s="68">
        <v>104</v>
      </c>
      <c r="M14" s="98">
        <f t="shared" si="0"/>
        <v>43.84177777777778</v>
      </c>
      <c r="N14" s="26" t="s">
        <v>106</v>
      </c>
    </row>
    <row r="15" spans="1:14" ht="15">
      <c r="A15" s="14">
        <v>5</v>
      </c>
      <c r="B15" s="31" t="s">
        <v>102</v>
      </c>
      <c r="C15" s="83" t="s">
        <v>79</v>
      </c>
      <c r="D15" s="83" t="s">
        <v>80</v>
      </c>
      <c r="E15" s="83" t="s">
        <v>49</v>
      </c>
      <c r="F15" s="101" t="s">
        <v>81</v>
      </c>
      <c r="G15" s="82">
        <v>11</v>
      </c>
      <c r="H15" s="68">
        <v>7.64</v>
      </c>
      <c r="I15" s="68">
        <v>47.78</v>
      </c>
      <c r="J15" s="68">
        <v>55</v>
      </c>
      <c r="K15" s="68">
        <v>80</v>
      </c>
      <c r="L15" s="68">
        <v>100</v>
      </c>
      <c r="M15" s="98">
        <f t="shared" si="0"/>
        <v>41.05185185185185</v>
      </c>
      <c r="N15" s="26" t="s">
        <v>106</v>
      </c>
    </row>
    <row r="16" spans="1:14" ht="15">
      <c r="A16" s="14">
        <v>6</v>
      </c>
      <c r="B16" s="25" t="s">
        <v>102</v>
      </c>
      <c r="C16" s="64" t="s">
        <v>82</v>
      </c>
      <c r="D16" s="64" t="s">
        <v>63</v>
      </c>
      <c r="E16" s="64" t="s">
        <v>83</v>
      </c>
      <c r="F16" s="99" t="s">
        <v>81</v>
      </c>
      <c r="G16" s="15">
        <v>9</v>
      </c>
      <c r="H16" s="68">
        <v>0.63</v>
      </c>
      <c r="I16" s="68">
        <v>50.82</v>
      </c>
      <c r="J16" s="68">
        <v>55</v>
      </c>
      <c r="K16" s="68">
        <v>80</v>
      </c>
      <c r="L16" s="68">
        <v>101</v>
      </c>
      <c r="M16" s="98">
        <f t="shared" si="0"/>
        <v>38.492222222222225</v>
      </c>
      <c r="N16" s="26" t="s">
        <v>106</v>
      </c>
    </row>
    <row r="17" spans="1:14" ht="15">
      <c r="A17" s="14">
        <v>7</v>
      </c>
      <c r="B17" s="25" t="s">
        <v>102</v>
      </c>
      <c r="C17" s="64" t="s">
        <v>68</v>
      </c>
      <c r="D17" s="64" t="s">
        <v>69</v>
      </c>
      <c r="E17" s="64" t="s">
        <v>30</v>
      </c>
      <c r="F17" s="100" t="s">
        <v>31</v>
      </c>
      <c r="G17" s="20">
        <v>10</v>
      </c>
      <c r="H17" s="68">
        <v>5.82</v>
      </c>
      <c r="I17" s="68">
        <v>44.92</v>
      </c>
      <c r="J17" s="68">
        <v>55</v>
      </c>
      <c r="K17" s="68">
        <v>80</v>
      </c>
      <c r="L17" s="68">
        <v>100</v>
      </c>
      <c r="M17" s="98">
        <f t="shared" si="0"/>
        <v>37.58518518518518</v>
      </c>
      <c r="N17" s="26" t="s">
        <v>106</v>
      </c>
    </row>
    <row r="18" spans="1:14" ht="15">
      <c r="A18" s="14">
        <v>8</v>
      </c>
      <c r="B18" s="25" t="s">
        <v>102</v>
      </c>
      <c r="C18" s="64" t="s">
        <v>93</v>
      </c>
      <c r="D18" s="64" t="s">
        <v>94</v>
      </c>
      <c r="E18" s="64" t="s">
        <v>95</v>
      </c>
      <c r="F18" s="99" t="s">
        <v>81</v>
      </c>
      <c r="G18" s="61">
        <v>9</v>
      </c>
      <c r="H18" s="68">
        <v>2.18</v>
      </c>
      <c r="I18" s="68">
        <v>45.07</v>
      </c>
      <c r="J18" s="68">
        <v>55</v>
      </c>
      <c r="K18" s="68">
        <v>80</v>
      </c>
      <c r="L18" s="68">
        <v>100</v>
      </c>
      <c r="M18" s="98">
        <f t="shared" si="0"/>
        <v>35</v>
      </c>
      <c r="N18" s="26" t="s">
        <v>106</v>
      </c>
    </row>
    <row r="19" spans="1:14" ht="15">
      <c r="A19" s="14">
        <v>9</v>
      </c>
      <c r="B19" s="25" t="s">
        <v>102</v>
      </c>
      <c r="C19" s="64" t="s">
        <v>70</v>
      </c>
      <c r="D19" s="64" t="s">
        <v>71</v>
      </c>
      <c r="E19" s="64" t="s">
        <v>72</v>
      </c>
      <c r="F19" s="100" t="s">
        <v>31</v>
      </c>
      <c r="G19" s="19">
        <v>9</v>
      </c>
      <c r="H19" s="68">
        <v>2</v>
      </c>
      <c r="I19" s="68">
        <v>42.76</v>
      </c>
      <c r="J19" s="68">
        <v>55</v>
      </c>
      <c r="K19" s="68">
        <v>80</v>
      </c>
      <c r="L19" s="68">
        <v>100</v>
      </c>
      <c r="M19" s="98">
        <f t="shared" si="0"/>
        <v>33.15555555555555</v>
      </c>
      <c r="N19" s="26" t="s">
        <v>106</v>
      </c>
    </row>
    <row r="20" spans="2:14" ht="15">
      <c r="B20" s="42"/>
      <c r="C20" s="43"/>
      <c r="D20" s="44"/>
      <c r="E20" s="44"/>
      <c r="F20" s="46"/>
      <c r="G20" s="45"/>
      <c r="H20" s="47"/>
      <c r="I20" s="47"/>
      <c r="J20" s="47"/>
      <c r="K20" s="47"/>
      <c r="L20" s="48"/>
      <c r="M20" s="49"/>
      <c r="N20" s="50"/>
    </row>
    <row r="21" spans="3:5" ht="15.75">
      <c r="C21" s="39" t="s">
        <v>103</v>
      </c>
      <c r="D21" s="39"/>
      <c r="E21" s="39"/>
    </row>
  </sheetData>
  <sheetProtection/>
  <mergeCells count="8">
    <mergeCell ref="A7:B7"/>
    <mergeCell ref="A8:B8"/>
    <mergeCell ref="F1:G1"/>
    <mergeCell ref="F2:H2"/>
    <mergeCell ref="A4:B4"/>
    <mergeCell ref="A5:B5"/>
    <mergeCell ref="C5:E5"/>
    <mergeCell ref="A6:B6"/>
  </mergeCells>
  <printOptions/>
  <pageMargins left="0.35433070866141736" right="0.15748031496062992" top="0.2755905511811024" bottom="0.1968503937007874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Speed_XP</dc:creator>
  <cp:keywords/>
  <dc:description/>
  <cp:lastModifiedBy>Отдел</cp:lastModifiedBy>
  <cp:lastPrinted>2023-12-12T11:32:21Z</cp:lastPrinted>
  <dcterms:created xsi:type="dcterms:W3CDTF">2013-01-22T08:12:03Z</dcterms:created>
  <dcterms:modified xsi:type="dcterms:W3CDTF">2023-12-14T10:04:47Z</dcterms:modified>
  <cp:category/>
  <cp:version/>
  <cp:contentType/>
  <cp:contentStatus/>
</cp:coreProperties>
</file>